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3а" sheetId="1" r:id="rId1"/>
    <sheet name="3б" sheetId="2" r:id="rId2"/>
    <sheet name="3г" sheetId="3" r:id="rId3"/>
    <sheet name="3в" sheetId="4" r:id="rId4"/>
  </sheets>
  <definedNames>
    <definedName name="_xlnm.Print_Area" localSheetId="0">'3а'!$A$1:$DD$24</definedName>
    <definedName name="_xlnm.Print_Area" localSheetId="1">'3б'!$A$1:$DD$28</definedName>
    <definedName name="_xlnm.Print_Area" localSheetId="3">'3в'!$A$1:$FK$22</definedName>
    <definedName name="_xlnm.Print_Area" localSheetId="2">'3г'!$A$1:$FK$18</definedName>
  </definedNames>
  <calcPr fullCalcOnLoad="1"/>
</workbook>
</file>

<file path=xl/sharedStrings.xml><?xml version="1.0" encoding="utf-8"?>
<sst xmlns="http://schemas.openxmlformats.org/spreadsheetml/2006/main" count="179" uniqueCount="88">
  <si>
    <t>в том числе:</t>
  </si>
  <si>
    <t>- за счет собственных средств организации;</t>
  </si>
  <si>
    <t>- за счет заемных средств;</t>
  </si>
  <si>
    <t>- за счет средств бюджетов всех уровней бюджетной системы РФ **.</t>
  </si>
  <si>
    <t>№
п/п</t>
  </si>
  <si>
    <t>Срок реализации</t>
  </si>
  <si>
    <t>начало
(мес./год)</t>
  </si>
  <si>
    <t>окончание
(мес./год)</t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</si>
  <si>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текущих ценах.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</si>
  <si>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  </r>
  </si>
  <si>
    <t>Форма № 3-г</t>
  </si>
  <si>
    <t xml:space="preserve">Отчет о реализации Инвестиционной программы субъекта естественной монополии в </t>
  </si>
  <si>
    <t xml:space="preserve"> году *</t>
  </si>
  <si>
    <t>Расходы на реализацию инвестиционной программы, всего
(тыс. руб.)</t>
  </si>
  <si>
    <t>с начала реализации проекта нарастающим итогом
(тыс. руб.)</t>
  </si>
  <si>
    <t>с начала реализации проекта нарастающим итогом, %</t>
  </si>
  <si>
    <t>план ***</t>
  </si>
  <si>
    <t>факт</t>
  </si>
  <si>
    <t>Отклонение фактических показателей от плановых</t>
  </si>
  <si>
    <t>Расходы на реализацию инвестиционной программы  в периоде t (отчетный период)</t>
  </si>
  <si>
    <t>период t
(отчетный период)
(тыс. руб.)</t>
  </si>
  <si>
    <t>период t
(отчетный период), %</t>
  </si>
  <si>
    <t>Наименование проекта
в рамках
инвестиционной программы СЕМ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</si>
  <si>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сведения на очередной период (период t).</t>
    </r>
  </si>
  <si>
    <t>2020</t>
  </si>
  <si>
    <t>Обновление основных фондов</t>
  </si>
  <si>
    <t>январь 2020</t>
  </si>
  <si>
    <t>декабрь 2020</t>
  </si>
  <si>
    <t>1</t>
  </si>
  <si>
    <t>Форма № 3-в</t>
  </si>
  <si>
    <t xml:space="preserve">Сумма запланированных инвестиций в рамках реализации инвестиционной программы СЕМ на </t>
  </si>
  <si>
    <t xml:space="preserve"> г.*</t>
  </si>
  <si>
    <t>Наименование проекта в рамках инвестиционной программы СЕМ</t>
  </si>
  <si>
    <t>Срок окупаемости, лет</t>
  </si>
  <si>
    <t>Ожидаемый экономический эффект
(тыс. руб./год)</t>
  </si>
  <si>
    <t>Расходы
на реализацию инвестиционной программы, всего
(тыс. руб.)**</t>
  </si>
  <si>
    <t>В том числе по периодам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</si>
  <si>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сведения на очередной период (период t). При этом последующие прогнозные 2 периода принимаются за период t+1 и период t+2.</t>
    </r>
  </si>
  <si>
    <t>Форма № 3-б</t>
  </si>
  <si>
    <t xml:space="preserve">Содержание инвестиционной программы СЕМ на </t>
  </si>
  <si>
    <t xml:space="preserve"> г.</t>
  </si>
  <si>
    <t>Расходы
на реализацию инвестиционной программы,
всего **
(тыс. руб.)</t>
  </si>
  <si>
    <t>Расходы на реализацию
инвестиционной программы</t>
  </si>
  <si>
    <t xml:space="preserve">в </t>
  </si>
  <si>
    <t xml:space="preserve"> году **</t>
  </si>
  <si>
    <t>всего
(тыс. руб.)</t>
  </si>
  <si>
    <t>в том числе</t>
  </si>
  <si>
    <t>за счет собственных средств организации
(тыс. руб.)</t>
  </si>
  <si>
    <t>за счет средств бюджетов всех уровней бюджетной системы Российской Федерации ***
(тыс. руб.)</t>
  </si>
  <si>
    <t>1) Капитальное строительство,
в т.ч.:</t>
  </si>
  <si>
    <t>- реконструкция (модернизация);</t>
  </si>
  <si>
    <t>- новое строительство.</t>
  </si>
  <si>
    <t>2) Приобретение внеоборотных активов.</t>
  </si>
  <si>
    <t>3) Долгосрочные финансовые вложения.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</si>
  <si>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Раскрывается информация о запланированных в рамках данного проекта инвестициях в разрезе объектов капитального строительства (с разделением по реконструируемым (модернизируемым) объектам и новым объектам), долгосрочных финансовых вложений, приобретаемых внеоборотных активов. При этом детализация приводится по объектам инвестиций, стоимость которых превышает 3 процента от стоимости запланированных инвестиций по соответствующим разделам, но при этом составляет не менее 1 процента суммы запланированных в целом по инвестиционной программе инвестиций.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</si>
  <si>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текущих ценах.</t>
    </r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</si>
  <si>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с детализацией по каждому уровню.</t>
    </r>
  </si>
  <si>
    <t>Форма № 3-а</t>
  </si>
  <si>
    <t xml:space="preserve">Инвестиционная программа СЕМ на период </t>
  </si>
  <si>
    <t>2021</t>
  </si>
  <si>
    <t>Наименование программы</t>
  </si>
  <si>
    <t>Цели и задачи реализации программы *</t>
  </si>
  <si>
    <t>Сроки реализации программы</t>
  </si>
  <si>
    <t>Общий объем финансирования, тыс. руб.,</t>
  </si>
  <si>
    <t>в том числе по основным направлениям расходования инвестиционных средств:</t>
  </si>
  <si>
    <t>-</t>
  </si>
  <si>
    <t>научно-исследовательские и опытно-конструкторские работы, тыс. руб.;</t>
  </si>
  <si>
    <t>капитальные вложения, тыс. руб.;</t>
  </si>
  <si>
    <t>долгосрочные финансовые вложения,
тыс. руб.;</t>
  </si>
  <si>
    <r>
      <t xml:space="preserve">прочее </t>
    </r>
    <r>
      <rPr>
        <i/>
        <sz val="12"/>
        <rFont val="Times New Roman"/>
        <family val="1"/>
      </rPr>
      <t>(например, маркетинг, консалтинг, технические экспертизы и т.п.)</t>
    </r>
    <r>
      <rPr>
        <sz val="12"/>
        <rFont val="Times New Roman"/>
        <family val="1"/>
      </rPr>
      <t>, тыс. руб.</t>
    </r>
  </si>
  <si>
    <t>Ожидаемые конечные результаты 
реализации инвестиционной программы,</t>
  </si>
  <si>
    <t>финансово-экономический эффект</t>
  </si>
  <si>
    <t>бюджетный эффект **</t>
  </si>
  <si>
    <t>социальный эффект ***</t>
  </si>
  <si>
    <t>улучшение условий труда производственного персонала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</si>
  <si>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данном разделе кратко указываются основные цели и задачи инвестиционной программы, а также ее целевые индикаторы и показатели.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</si>
  <si>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данные об ожидаемом бюджетном эффекте от реализации инвестиционной программы, в том числе о прогнозируемой величине роста налоговых отчислений в бюджеты всех уровней бюджетной системы Российской Федерации за вычетом предполагаемого к получению на безвозмездной и безвозвратной основе бюджетного финансирования.</t>
    </r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</si>
  <si>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качестве показателей достигнутого в ходе реализации инвестиционной программы социального эффекта могут рассматриваться, например, количество создаваемых (сохраняемых) рабочих мест (ед.), улучшение состояния окружающей среды, снижение энергоемкости производства и т.п. Там, где это позволяют индикаторы, приводится количественная оценка ожидаемого социального эффекта.</t>
    </r>
  </si>
  <si>
    <t>янв 2021</t>
  </si>
  <si>
    <t>2</t>
  </si>
  <si>
    <t>дек 2024</t>
  </si>
  <si>
    <t xml:space="preserve">Инвестиционная программа ООО "РН-Аэро" в ОП Магас </t>
  </si>
  <si>
    <t xml:space="preserve">ООО "РН-Аэро" в ОП Магас </t>
  </si>
  <si>
    <t>Программа поддержания 2020</t>
  </si>
  <si>
    <t>Программа поддержания 2021, 
в том числе *:</t>
  </si>
  <si>
    <t>Обновление парка топливозаправщиков, 
в том числе *:</t>
  </si>
  <si>
    <t>Программа поддержания 2021</t>
  </si>
  <si>
    <t>Обновление парка топливозаправщиков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</si>
</sst>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;[Red]\(#,##0\);&quot;-&quot;_)"/>
    <numFmt numFmtId="183" formatCode="#,##0.00000"/>
  </numFmts>
  <fonts count="4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/>
    </xf>
    <xf numFmtId="0" fontId="8" fillId="0" borderId="13" xfId="0" applyNumberFormat="1" applyFont="1" applyBorder="1" applyAlignment="1">
      <alignment horizontal="left" vertical="top"/>
    </xf>
    <xf numFmtId="0" fontId="8" fillId="0" borderId="14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1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left"/>
    </xf>
    <xf numFmtId="183" fontId="6" fillId="0" borderId="0" xfId="0" applyNumberFormat="1" applyFont="1" applyAlignment="1">
      <alignment horizontal="left"/>
    </xf>
    <xf numFmtId="49" fontId="9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3" fontId="6" fillId="0" borderId="15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4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wrapText="1"/>
    </xf>
    <xf numFmtId="0" fontId="7" fillId="0" borderId="16" xfId="0" applyNumberFormat="1" applyFont="1" applyBorder="1" applyAlignment="1">
      <alignment horizontal="center" wrapText="1"/>
    </xf>
    <xf numFmtId="0" fontId="7" fillId="0" borderId="17" xfId="0" applyNumberFormat="1" applyFont="1" applyBorder="1" applyAlignment="1">
      <alignment horizontal="center" wrapText="1"/>
    </xf>
    <xf numFmtId="0" fontId="7" fillId="0" borderId="15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top"/>
    </xf>
    <xf numFmtId="49" fontId="8" fillId="0" borderId="16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49" fontId="8" fillId="0" borderId="21" xfId="0" applyNumberFormat="1" applyFont="1" applyBorder="1" applyAlignment="1">
      <alignment horizontal="center" vertical="top"/>
    </xf>
    <xf numFmtId="3" fontId="8" fillId="0" borderId="21" xfId="0" applyNumberFormat="1" applyFont="1" applyBorder="1" applyAlignment="1">
      <alignment horizontal="center" vertical="top"/>
    </xf>
    <xf numFmtId="0" fontId="8" fillId="0" borderId="21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49" fontId="8" fillId="0" borderId="20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left" vertical="top" wrapText="1" indent="1"/>
    </xf>
    <xf numFmtId="0" fontId="8" fillId="0" borderId="0" xfId="0" applyNumberFormat="1" applyFont="1" applyBorder="1" applyAlignment="1">
      <alignment horizontal="left" vertical="top" wrapText="1" indent="1"/>
    </xf>
    <xf numFmtId="0" fontId="8" fillId="0" borderId="20" xfId="0" applyNumberFormat="1" applyFont="1" applyBorder="1" applyAlignment="1">
      <alignment horizontal="left" vertical="top" wrapText="1" inden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20" xfId="0" applyNumberFormat="1" applyFont="1" applyBorder="1" applyAlignment="1">
      <alignment horizontal="left" vertical="top" wrapText="1"/>
    </xf>
    <xf numFmtId="49" fontId="8" fillId="0" borderId="15" xfId="0" applyNumberFormat="1" applyFont="1" applyBorder="1" applyAlignment="1">
      <alignment horizontal="left" vertical="top" wrapText="1" indent="1"/>
    </xf>
    <xf numFmtId="49" fontId="8" fillId="0" borderId="0" xfId="0" applyNumberFormat="1" applyFont="1" applyBorder="1" applyAlignment="1">
      <alignment horizontal="left" vertical="top" wrapText="1" indent="1"/>
    </xf>
    <xf numFmtId="49" fontId="8" fillId="0" borderId="20" xfId="0" applyNumberFormat="1" applyFont="1" applyBorder="1" applyAlignment="1">
      <alignment horizontal="left" vertical="top" wrapText="1" indent="1"/>
    </xf>
    <xf numFmtId="49" fontId="8" fillId="0" borderId="11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left" vertical="top" wrapText="1" indent="1"/>
    </xf>
    <xf numFmtId="49" fontId="8" fillId="0" borderId="13" xfId="0" applyNumberFormat="1" applyFont="1" applyBorder="1" applyAlignment="1">
      <alignment horizontal="left" vertical="top" wrapText="1" indent="1"/>
    </xf>
    <xf numFmtId="49" fontId="8" fillId="0" borderId="14" xfId="0" applyNumberFormat="1" applyFont="1" applyBorder="1" applyAlignment="1">
      <alignment horizontal="left" vertical="top" wrapText="1" indent="1"/>
    </xf>
    <xf numFmtId="41" fontId="1" fillId="0" borderId="21" xfId="0" applyNumberFormat="1" applyFont="1" applyBorder="1" applyAlignment="1">
      <alignment horizontal="center" vertical="top"/>
    </xf>
    <xf numFmtId="41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173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left" vertical="top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3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 vertical="top"/>
    </xf>
    <xf numFmtId="41" fontId="1" fillId="0" borderId="2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3"/>
  <sheetViews>
    <sheetView tabSelected="1" view="pageBreakPreview" zoomScaleSheetLayoutView="100" zoomScalePageLayoutView="0" workbookViewId="0" topLeftCell="A1">
      <selection activeCell="BF12" sqref="BF12:DD12"/>
    </sheetView>
  </sheetViews>
  <sheetFormatPr defaultColWidth="0.875" defaultRowHeight="12.75"/>
  <cols>
    <col min="1" max="113" width="0.875" style="1" customWidth="1"/>
    <col min="114" max="114" width="16.375" style="1" hidden="1" customWidth="1"/>
    <col min="115" max="115" width="18.75390625" style="1" hidden="1" customWidth="1"/>
    <col min="116" max="16384" width="0.875" style="1" customWidth="1"/>
  </cols>
  <sheetData>
    <row r="1" ht="15">
      <c r="DD1" s="7" t="s">
        <v>57</v>
      </c>
    </row>
    <row r="3" spans="1:108" ht="16.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4" t="s">
        <v>58</v>
      </c>
      <c r="BS3" s="36" t="s">
        <v>59</v>
      </c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23" t="s">
        <v>40</v>
      </c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</row>
    <row r="4" spans="1:108" ht="16.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9" t="s">
        <v>82</v>
      </c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</row>
    <row r="5" ht="15">
      <c r="DD5" s="7"/>
    </row>
    <row r="6" spans="1:108" s="26" customFormat="1" ht="33" customHeight="1">
      <c r="A6" s="25"/>
      <c r="B6" s="37" t="s">
        <v>60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8"/>
      <c r="BF6" s="25"/>
      <c r="BG6" s="39" t="s">
        <v>81</v>
      </c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40"/>
    </row>
    <row r="7" spans="1:108" s="26" customFormat="1" ht="33" customHeight="1">
      <c r="A7" s="25"/>
      <c r="B7" s="37" t="s">
        <v>61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8"/>
      <c r="BF7" s="25"/>
      <c r="BG7" s="39" t="s">
        <v>25</v>
      </c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40"/>
    </row>
    <row r="8" spans="1:108" s="26" customFormat="1" ht="33" customHeight="1">
      <c r="A8" s="25"/>
      <c r="B8" s="37" t="s">
        <v>62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8"/>
      <c r="BF8" s="41" t="s">
        <v>59</v>
      </c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3"/>
    </row>
    <row r="9" spans="1:108" s="14" customFormat="1" ht="15.75">
      <c r="A9" s="27"/>
      <c r="B9" s="44" t="s">
        <v>63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5"/>
      <c r="BF9" s="46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8"/>
    </row>
    <row r="10" spans="1:108" s="14" customFormat="1" ht="30.75" customHeight="1">
      <c r="A10" s="28"/>
      <c r="B10" s="49" t="s">
        <v>64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50"/>
      <c r="BF10" s="51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3"/>
    </row>
    <row r="11" spans="1:108" s="14" customFormat="1" ht="31.5" customHeight="1">
      <c r="A11" s="28"/>
      <c r="B11" s="54" t="s">
        <v>65</v>
      </c>
      <c r="C11" s="54"/>
      <c r="D11" s="54"/>
      <c r="E11" s="54"/>
      <c r="F11" s="54"/>
      <c r="G11" s="55" t="s">
        <v>66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6"/>
      <c r="BF11" s="51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3"/>
    </row>
    <row r="12" spans="1:115" s="14" customFormat="1" ht="15.75" customHeight="1">
      <c r="A12" s="28"/>
      <c r="B12" s="54" t="s">
        <v>65</v>
      </c>
      <c r="C12" s="54"/>
      <c r="D12" s="54"/>
      <c r="E12" s="54"/>
      <c r="F12" s="54"/>
      <c r="G12" s="55" t="s">
        <v>67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6"/>
      <c r="BF12" s="57">
        <f>97202166.26/1000/1.2</f>
        <v>81001.80521666667</v>
      </c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3"/>
      <c r="DK12" s="35"/>
    </row>
    <row r="13" spans="1:108" s="14" customFormat="1" ht="31.5" customHeight="1">
      <c r="A13" s="28"/>
      <c r="B13" s="54" t="s">
        <v>65</v>
      </c>
      <c r="C13" s="54"/>
      <c r="D13" s="54"/>
      <c r="E13" s="54"/>
      <c r="F13" s="54"/>
      <c r="G13" s="55" t="s">
        <v>68</v>
      </c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F13" s="51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3"/>
    </row>
    <row r="14" spans="1:108" s="14" customFormat="1" ht="31.5" customHeight="1">
      <c r="A14" s="29"/>
      <c r="B14" s="58" t="s">
        <v>65</v>
      </c>
      <c r="C14" s="58"/>
      <c r="D14" s="58"/>
      <c r="E14" s="58"/>
      <c r="F14" s="58"/>
      <c r="G14" s="59" t="s">
        <v>69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F14" s="61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3"/>
    </row>
    <row r="15" spans="1:108" s="14" customFormat="1" ht="30.75" customHeight="1">
      <c r="A15" s="27"/>
      <c r="B15" s="44" t="s">
        <v>70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5"/>
      <c r="BF15" s="64" t="s">
        <v>65</v>
      </c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6"/>
    </row>
    <row r="16" spans="1:108" s="14" customFormat="1" ht="15" customHeight="1">
      <c r="A16" s="29"/>
      <c r="B16" s="67" t="s">
        <v>0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8"/>
      <c r="BF16" s="69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1"/>
    </row>
    <row r="17" spans="1:108" s="31" customFormat="1" ht="33.75" customHeight="1">
      <c r="A17" s="30"/>
      <c r="B17" s="74" t="s">
        <v>71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5"/>
      <c r="BF17" s="76" t="s">
        <v>65</v>
      </c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8"/>
    </row>
    <row r="18" spans="1:108" s="31" customFormat="1" ht="33.75" customHeight="1">
      <c r="A18" s="30"/>
      <c r="B18" s="74" t="s">
        <v>72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5"/>
      <c r="BF18" s="76" t="s">
        <v>65</v>
      </c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8"/>
    </row>
    <row r="19" spans="1:108" s="31" customFormat="1" ht="33.75" customHeight="1">
      <c r="A19" s="30"/>
      <c r="B19" s="74" t="s">
        <v>73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5"/>
      <c r="BF19" s="79" t="s">
        <v>74</v>
      </c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5"/>
    </row>
    <row r="20" spans="1:30" s="13" customFormat="1" ht="3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108" s="11" customFormat="1" ht="24.75" customHeight="1">
      <c r="A21" s="72" t="s">
        <v>75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</row>
    <row r="22" spans="1:108" s="11" customFormat="1" ht="36.75" customHeight="1">
      <c r="A22" s="72" t="s">
        <v>76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</row>
    <row r="23" spans="1:108" s="11" customFormat="1" ht="48.75" customHeight="1">
      <c r="A23" s="72" t="s">
        <v>77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</row>
    <row r="24" ht="3" customHeight="1"/>
  </sheetData>
  <sheetProtection/>
  <mergeCells count="36">
    <mergeCell ref="A21:DD21"/>
    <mergeCell ref="A22:DD22"/>
    <mergeCell ref="A23:DD23"/>
    <mergeCell ref="B17:BE17"/>
    <mergeCell ref="BF17:DD17"/>
    <mergeCell ref="B18:BE18"/>
    <mergeCell ref="BF18:DD18"/>
    <mergeCell ref="B19:BE19"/>
    <mergeCell ref="BF19:DD19"/>
    <mergeCell ref="B14:F14"/>
    <mergeCell ref="G14:BE14"/>
    <mergeCell ref="BF14:DD14"/>
    <mergeCell ref="B15:BE15"/>
    <mergeCell ref="BF15:DD15"/>
    <mergeCell ref="B16:BE16"/>
    <mergeCell ref="BF16:DD16"/>
    <mergeCell ref="B12:F12"/>
    <mergeCell ref="G12:BE12"/>
    <mergeCell ref="BF12:DD12"/>
    <mergeCell ref="B13:F13"/>
    <mergeCell ref="G13:BE13"/>
    <mergeCell ref="BF13:DD13"/>
    <mergeCell ref="B9:BE9"/>
    <mergeCell ref="BF9:DD9"/>
    <mergeCell ref="B10:BE10"/>
    <mergeCell ref="BF10:DD10"/>
    <mergeCell ref="B11:F11"/>
    <mergeCell ref="G11:BE11"/>
    <mergeCell ref="BF11:DD11"/>
    <mergeCell ref="BS3:CN3"/>
    <mergeCell ref="B6:BE6"/>
    <mergeCell ref="BG6:DD6"/>
    <mergeCell ref="B7:BE7"/>
    <mergeCell ref="BG7:DD7"/>
    <mergeCell ref="B8:BE8"/>
    <mergeCell ref="BF8:DD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30"/>
  <sheetViews>
    <sheetView view="pageBreakPreview" zoomScaleSheetLayoutView="100" zoomScalePageLayoutView="0" workbookViewId="0" topLeftCell="A4">
      <selection activeCell="BB30" sqref="BB30"/>
    </sheetView>
  </sheetViews>
  <sheetFormatPr defaultColWidth="0.875" defaultRowHeight="12.75"/>
  <cols>
    <col min="1" max="13" width="0.875" style="1" customWidth="1"/>
    <col min="14" max="14" width="8.25390625" style="1" customWidth="1"/>
    <col min="15" max="53" width="0.875" style="1" customWidth="1"/>
    <col min="54" max="54" width="6.625" style="1" bestFit="1" customWidth="1"/>
    <col min="55" max="16384" width="0.875" style="1" customWidth="1"/>
  </cols>
  <sheetData>
    <row r="1" ht="15">
      <c r="DD1" s="7" t="s">
        <v>38</v>
      </c>
    </row>
    <row r="3" spans="1:108" s="14" customFormat="1" ht="15.75">
      <c r="A3" s="8"/>
      <c r="B3" s="8"/>
      <c r="C3" s="8"/>
      <c r="D3" s="8"/>
      <c r="E3" s="8"/>
      <c r="F3" s="8"/>
      <c r="G3" s="8"/>
      <c r="H3" s="8"/>
      <c r="M3" s="10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9" t="s">
        <v>39</v>
      </c>
      <c r="BV3" s="80" t="s">
        <v>59</v>
      </c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" t="s">
        <v>40</v>
      </c>
      <c r="CO3" s="15"/>
      <c r="CP3" s="15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</row>
    <row r="4" ht="15.75">
      <c r="BU4" s="9" t="s">
        <v>82</v>
      </c>
    </row>
    <row r="5" ht="15.75">
      <c r="BU5" s="9"/>
    </row>
    <row r="6" spans="1:108" s="16" customFormat="1" ht="28.5" customHeight="1">
      <c r="A6" s="81" t="s">
        <v>4</v>
      </c>
      <c r="B6" s="82"/>
      <c r="C6" s="82"/>
      <c r="D6" s="82"/>
      <c r="E6" s="82"/>
      <c r="F6" s="83"/>
      <c r="G6" s="81" t="s">
        <v>32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3"/>
      <c r="Z6" s="81" t="s">
        <v>5</v>
      </c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3"/>
      <c r="AV6" s="81" t="s">
        <v>41</v>
      </c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3"/>
      <c r="BM6" s="90" t="s">
        <v>42</v>
      </c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2"/>
    </row>
    <row r="7" spans="1:108" s="16" customFormat="1" ht="12.75">
      <c r="A7" s="84"/>
      <c r="B7" s="85"/>
      <c r="C7" s="85"/>
      <c r="D7" s="85"/>
      <c r="E7" s="85"/>
      <c r="F7" s="86"/>
      <c r="G7" s="84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6"/>
      <c r="Z7" s="84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6"/>
      <c r="AV7" s="84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6"/>
      <c r="BM7" s="93" t="s">
        <v>43</v>
      </c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5" t="s">
        <v>59</v>
      </c>
      <c r="CD7" s="95"/>
      <c r="CE7" s="95"/>
      <c r="CF7" s="95"/>
      <c r="CG7" s="95"/>
      <c r="CH7" s="95"/>
      <c r="CI7" s="95"/>
      <c r="CJ7" s="96" t="s">
        <v>44</v>
      </c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7"/>
    </row>
    <row r="8" spans="1:108" s="16" customFormat="1" ht="3" customHeight="1">
      <c r="A8" s="84"/>
      <c r="B8" s="85"/>
      <c r="C8" s="85"/>
      <c r="D8" s="85"/>
      <c r="E8" s="85"/>
      <c r="F8" s="86"/>
      <c r="G8" s="84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6"/>
      <c r="Z8" s="87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9"/>
      <c r="AV8" s="84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6"/>
      <c r="BM8" s="17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9"/>
    </row>
    <row r="9" spans="1:108" s="16" customFormat="1" ht="13.5" customHeight="1">
      <c r="A9" s="84"/>
      <c r="B9" s="85"/>
      <c r="C9" s="85"/>
      <c r="D9" s="85"/>
      <c r="E9" s="85"/>
      <c r="F9" s="86"/>
      <c r="G9" s="84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6"/>
      <c r="Z9" s="98" t="s">
        <v>6</v>
      </c>
      <c r="AA9" s="99"/>
      <c r="AB9" s="99"/>
      <c r="AC9" s="99"/>
      <c r="AD9" s="99"/>
      <c r="AE9" s="99"/>
      <c r="AF9" s="99"/>
      <c r="AG9" s="99"/>
      <c r="AH9" s="99"/>
      <c r="AI9" s="99"/>
      <c r="AJ9" s="100"/>
      <c r="AK9" s="98" t="s">
        <v>7</v>
      </c>
      <c r="AL9" s="99"/>
      <c r="AM9" s="99"/>
      <c r="AN9" s="99"/>
      <c r="AO9" s="99"/>
      <c r="AP9" s="99"/>
      <c r="AQ9" s="99"/>
      <c r="AR9" s="99"/>
      <c r="AS9" s="99"/>
      <c r="AT9" s="99"/>
      <c r="AU9" s="100"/>
      <c r="AV9" s="84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6"/>
      <c r="BM9" s="81" t="s">
        <v>45</v>
      </c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3"/>
      <c r="CA9" s="104" t="s">
        <v>46</v>
      </c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6"/>
    </row>
    <row r="10" spans="1:108" s="16" customFormat="1" ht="105" customHeight="1">
      <c r="A10" s="87"/>
      <c r="B10" s="88"/>
      <c r="C10" s="88"/>
      <c r="D10" s="88"/>
      <c r="E10" s="88"/>
      <c r="F10" s="89"/>
      <c r="G10" s="87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9"/>
      <c r="Z10" s="101"/>
      <c r="AA10" s="102"/>
      <c r="AB10" s="102"/>
      <c r="AC10" s="102"/>
      <c r="AD10" s="102"/>
      <c r="AE10" s="102"/>
      <c r="AF10" s="102"/>
      <c r="AG10" s="102"/>
      <c r="AH10" s="102"/>
      <c r="AI10" s="102"/>
      <c r="AJ10" s="103"/>
      <c r="AK10" s="101"/>
      <c r="AL10" s="102"/>
      <c r="AM10" s="102"/>
      <c r="AN10" s="102"/>
      <c r="AO10" s="102"/>
      <c r="AP10" s="102"/>
      <c r="AQ10" s="102"/>
      <c r="AR10" s="102"/>
      <c r="AS10" s="102"/>
      <c r="AT10" s="102"/>
      <c r="AU10" s="103"/>
      <c r="AV10" s="87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9"/>
      <c r="BM10" s="87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9"/>
      <c r="CA10" s="107" t="s">
        <v>47</v>
      </c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 t="s">
        <v>48</v>
      </c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</row>
    <row r="11" spans="1:108" s="20" customFormat="1" ht="12.75">
      <c r="A11" s="108">
        <v>1</v>
      </c>
      <c r="B11" s="109"/>
      <c r="C11" s="109"/>
      <c r="D11" s="109"/>
      <c r="E11" s="109"/>
      <c r="F11" s="110"/>
      <c r="G11" s="111">
        <v>2</v>
      </c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3"/>
      <c r="Z11" s="114">
        <v>3</v>
      </c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>
        <v>4</v>
      </c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>
        <v>5</v>
      </c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>
        <v>6</v>
      </c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>
        <v>7</v>
      </c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>
        <v>8</v>
      </c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</row>
    <row r="12" spans="1:108" s="16" customFormat="1" ht="45.75" customHeight="1">
      <c r="A12" s="115" t="s">
        <v>28</v>
      </c>
      <c r="B12" s="116"/>
      <c r="C12" s="116"/>
      <c r="D12" s="116"/>
      <c r="E12" s="116"/>
      <c r="F12" s="117"/>
      <c r="G12" s="21"/>
      <c r="H12" s="118" t="s">
        <v>84</v>
      </c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9"/>
      <c r="Z12" s="120" t="s">
        <v>78</v>
      </c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 t="s">
        <v>80</v>
      </c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1">
        <f>BM12</f>
        <v>75.65521666666667</v>
      </c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1">
        <f>CA12</f>
        <v>75.65521666666667</v>
      </c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>
        <f>CA16</f>
        <v>75.65521666666667</v>
      </c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2" t="s">
        <v>65</v>
      </c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</row>
    <row r="13" spans="1:108" s="16" customFormat="1" ht="39" customHeight="1">
      <c r="A13" s="123"/>
      <c r="B13" s="124"/>
      <c r="C13" s="124"/>
      <c r="D13" s="124"/>
      <c r="E13" s="124"/>
      <c r="F13" s="125"/>
      <c r="G13" s="126" t="s">
        <v>49</v>
      </c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8"/>
      <c r="Z13" s="120" t="s">
        <v>65</v>
      </c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 t="s">
        <v>65</v>
      </c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2" t="s">
        <v>65</v>
      </c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</row>
    <row r="14" spans="1:108" s="16" customFormat="1" ht="27" customHeight="1">
      <c r="A14" s="123"/>
      <c r="B14" s="124"/>
      <c r="C14" s="124"/>
      <c r="D14" s="124"/>
      <c r="E14" s="124"/>
      <c r="F14" s="125"/>
      <c r="G14" s="22"/>
      <c r="H14" s="129" t="s">
        <v>50</v>
      </c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30"/>
      <c r="Z14" s="120" t="s">
        <v>65</v>
      </c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 t="s">
        <v>65</v>
      </c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2" t="s">
        <v>65</v>
      </c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</row>
    <row r="15" spans="1:108" s="16" customFormat="1" ht="27" customHeight="1">
      <c r="A15" s="123"/>
      <c r="B15" s="124"/>
      <c r="C15" s="124"/>
      <c r="D15" s="124"/>
      <c r="E15" s="124"/>
      <c r="F15" s="125"/>
      <c r="G15" s="22"/>
      <c r="H15" s="129" t="s">
        <v>51</v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30"/>
      <c r="Z15" s="120" t="s">
        <v>65</v>
      </c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 t="s">
        <v>65</v>
      </c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2" t="s">
        <v>65</v>
      </c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</row>
    <row r="16" spans="1:108" s="16" customFormat="1" ht="39" customHeight="1">
      <c r="A16" s="123"/>
      <c r="B16" s="124"/>
      <c r="C16" s="124"/>
      <c r="D16" s="124"/>
      <c r="E16" s="124"/>
      <c r="F16" s="125"/>
      <c r="G16" s="131" t="s">
        <v>52</v>
      </c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3"/>
      <c r="Z16" s="120" t="s">
        <v>78</v>
      </c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 t="s">
        <v>80</v>
      </c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1">
        <f>BM16</f>
        <v>75.65521666666667</v>
      </c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1">
        <f>CA16</f>
        <v>75.65521666666667</v>
      </c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>
        <f>90786.26/1000/1.2</f>
        <v>75.65521666666667</v>
      </c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2" t="s">
        <v>65</v>
      </c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</row>
    <row r="17" spans="1:108" s="16" customFormat="1" ht="39" customHeight="1">
      <c r="A17" s="134"/>
      <c r="B17" s="135"/>
      <c r="C17" s="135"/>
      <c r="D17" s="135"/>
      <c r="E17" s="135"/>
      <c r="F17" s="136"/>
      <c r="G17" s="131" t="s">
        <v>53</v>
      </c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3"/>
      <c r="Z17" s="120" t="s">
        <v>65</v>
      </c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 t="s">
        <v>65</v>
      </c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1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2" t="s">
        <v>65</v>
      </c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</row>
    <row r="18" spans="1:108" s="16" customFormat="1" ht="39.75" customHeight="1">
      <c r="A18" s="115" t="s">
        <v>79</v>
      </c>
      <c r="B18" s="116"/>
      <c r="C18" s="116"/>
      <c r="D18" s="116"/>
      <c r="E18" s="116"/>
      <c r="F18" s="117"/>
      <c r="G18" s="21"/>
      <c r="H18" s="118" t="s">
        <v>85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9"/>
      <c r="Z18" s="120" t="s">
        <v>78</v>
      </c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 t="s">
        <v>80</v>
      </c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1">
        <f>BM18</f>
        <v>80926.15000000001</v>
      </c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1">
        <f>CA18</f>
        <v>80926.15000000001</v>
      </c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>
        <f>CA22</f>
        <v>80926.15000000001</v>
      </c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2" t="s">
        <v>65</v>
      </c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</row>
    <row r="19" spans="1:108" s="16" customFormat="1" ht="39" customHeight="1">
      <c r="A19" s="123"/>
      <c r="B19" s="124"/>
      <c r="C19" s="124"/>
      <c r="D19" s="124"/>
      <c r="E19" s="124"/>
      <c r="F19" s="125"/>
      <c r="G19" s="126" t="s">
        <v>49</v>
      </c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8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1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2" t="s">
        <v>65</v>
      </c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</row>
    <row r="20" spans="1:108" s="16" customFormat="1" ht="27" customHeight="1">
      <c r="A20" s="123"/>
      <c r="B20" s="124"/>
      <c r="C20" s="124"/>
      <c r="D20" s="124"/>
      <c r="E20" s="124"/>
      <c r="F20" s="125"/>
      <c r="G20" s="22"/>
      <c r="H20" s="129" t="s">
        <v>50</v>
      </c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20" t="s">
        <v>65</v>
      </c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 t="s">
        <v>65</v>
      </c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1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2" t="s">
        <v>65</v>
      </c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</row>
    <row r="21" spans="1:108" s="16" customFormat="1" ht="27" customHeight="1">
      <c r="A21" s="123"/>
      <c r="B21" s="124"/>
      <c r="C21" s="124"/>
      <c r="D21" s="124"/>
      <c r="E21" s="124"/>
      <c r="F21" s="125"/>
      <c r="G21" s="22"/>
      <c r="H21" s="129" t="s">
        <v>51</v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20" t="s">
        <v>65</v>
      </c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 t="s">
        <v>65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1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2" t="s">
        <v>65</v>
      </c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</row>
    <row r="22" spans="1:108" s="16" customFormat="1" ht="39" customHeight="1">
      <c r="A22" s="123"/>
      <c r="B22" s="124"/>
      <c r="C22" s="124"/>
      <c r="D22" s="124"/>
      <c r="E22" s="124"/>
      <c r="F22" s="125"/>
      <c r="G22" s="131" t="s">
        <v>52</v>
      </c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3"/>
      <c r="Z22" s="120" t="s">
        <v>78</v>
      </c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 t="s">
        <v>80</v>
      </c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1">
        <f>BM22</f>
        <v>80926.15000000001</v>
      </c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1">
        <f>CA22</f>
        <v>80926.15000000001</v>
      </c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>
        <f>97111380/1000/1.2</f>
        <v>80926.15000000001</v>
      </c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2" t="s">
        <v>65</v>
      </c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</row>
    <row r="23" spans="1:108" s="16" customFormat="1" ht="39" customHeight="1">
      <c r="A23" s="134"/>
      <c r="B23" s="135"/>
      <c r="C23" s="135"/>
      <c r="D23" s="135"/>
      <c r="E23" s="135"/>
      <c r="F23" s="136"/>
      <c r="G23" s="137" t="s">
        <v>53</v>
      </c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9"/>
      <c r="Z23" s="120" t="s">
        <v>65</v>
      </c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 t="s">
        <v>65</v>
      </c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1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2" t="s">
        <v>65</v>
      </c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</row>
    <row r="24" s="13" customFormat="1" ht="3.75" customHeight="1"/>
    <row r="25" spans="1:108" s="11" customFormat="1" ht="60.75" customHeight="1">
      <c r="A25" s="72" t="s">
        <v>54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</row>
    <row r="26" spans="1:108" s="11" customFormat="1" ht="12">
      <c r="A26" s="72" t="s">
        <v>55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</row>
    <row r="27" spans="1:108" s="11" customFormat="1" ht="36.75" customHeight="1">
      <c r="A27" s="72" t="s">
        <v>56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</row>
    <row r="28" ht="3" customHeight="1"/>
    <row r="30" ht="15">
      <c r="BB30" s="34">
        <f>AV22+AV12</f>
        <v>81001.80521666667</v>
      </c>
    </row>
  </sheetData>
  <sheetProtection/>
  <mergeCells count="122">
    <mergeCell ref="A25:DD25"/>
    <mergeCell ref="A26:DD26"/>
    <mergeCell ref="A27:DD27"/>
    <mergeCell ref="CA22:CN22"/>
    <mergeCell ref="CO22:DD22"/>
    <mergeCell ref="A23:F23"/>
    <mergeCell ref="G23:Y23"/>
    <mergeCell ref="Z23:AJ23"/>
    <mergeCell ref="AK23:AU23"/>
    <mergeCell ref="AV23:BL23"/>
    <mergeCell ref="BM23:BZ23"/>
    <mergeCell ref="CA23:CN23"/>
    <mergeCell ref="CO23:DD23"/>
    <mergeCell ref="A22:F22"/>
    <mergeCell ref="G22:Y22"/>
    <mergeCell ref="Z22:AJ22"/>
    <mergeCell ref="AK22:AU22"/>
    <mergeCell ref="AV22:BL22"/>
    <mergeCell ref="BM22:BZ22"/>
    <mergeCell ref="CA20:CN20"/>
    <mergeCell ref="CO20:DD20"/>
    <mergeCell ref="A21:F21"/>
    <mergeCell ref="H21:Y21"/>
    <mergeCell ref="Z21:AJ21"/>
    <mergeCell ref="AK21:AU21"/>
    <mergeCell ref="AV21:BL21"/>
    <mergeCell ref="BM21:BZ21"/>
    <mergeCell ref="CA21:CN21"/>
    <mergeCell ref="CO21:DD21"/>
    <mergeCell ref="A20:F20"/>
    <mergeCell ref="H20:Y20"/>
    <mergeCell ref="Z20:AJ20"/>
    <mergeCell ref="AK20:AU20"/>
    <mergeCell ref="AV20:BL20"/>
    <mergeCell ref="BM20:BZ20"/>
    <mergeCell ref="CA18:CN18"/>
    <mergeCell ref="CO18:DD18"/>
    <mergeCell ref="A19:F19"/>
    <mergeCell ref="G19:Y19"/>
    <mergeCell ref="Z19:AJ19"/>
    <mergeCell ref="AK19:AU19"/>
    <mergeCell ref="AV19:BL19"/>
    <mergeCell ref="BM19:BZ19"/>
    <mergeCell ref="CA19:CN19"/>
    <mergeCell ref="CO19:DD19"/>
    <mergeCell ref="A18:F18"/>
    <mergeCell ref="H18:Y18"/>
    <mergeCell ref="Z18:AJ18"/>
    <mergeCell ref="AK18:AU18"/>
    <mergeCell ref="AV18:BL18"/>
    <mergeCell ref="BM18:BZ18"/>
    <mergeCell ref="CA16:CN16"/>
    <mergeCell ref="CO16:DD16"/>
    <mergeCell ref="A17:F17"/>
    <mergeCell ref="G17:Y17"/>
    <mergeCell ref="Z17:AJ17"/>
    <mergeCell ref="AK17:AU17"/>
    <mergeCell ref="AV17:BL17"/>
    <mergeCell ref="BM17:BZ17"/>
    <mergeCell ref="CA17:CN17"/>
    <mergeCell ref="CO17:DD17"/>
    <mergeCell ref="A16:F16"/>
    <mergeCell ref="G16:Y16"/>
    <mergeCell ref="Z16:AJ16"/>
    <mergeCell ref="AK16:AU16"/>
    <mergeCell ref="AV16:BL16"/>
    <mergeCell ref="BM16:BZ16"/>
    <mergeCell ref="CA14:CN14"/>
    <mergeCell ref="CO14:DD14"/>
    <mergeCell ref="A15:F15"/>
    <mergeCell ref="H15:Y15"/>
    <mergeCell ref="Z15:AJ15"/>
    <mergeCell ref="AK15:AU15"/>
    <mergeCell ref="AV15:BL15"/>
    <mergeCell ref="BM15:BZ15"/>
    <mergeCell ref="CA15:CN15"/>
    <mergeCell ref="CO15:DD15"/>
    <mergeCell ref="A14:F14"/>
    <mergeCell ref="H14:Y14"/>
    <mergeCell ref="Z14:AJ14"/>
    <mergeCell ref="AK14:AU14"/>
    <mergeCell ref="AV14:BL14"/>
    <mergeCell ref="BM14:BZ14"/>
    <mergeCell ref="CO12:DD12"/>
    <mergeCell ref="A13:F13"/>
    <mergeCell ref="G13:Y13"/>
    <mergeCell ref="Z13:AJ13"/>
    <mergeCell ref="AK13:AU13"/>
    <mergeCell ref="AV13:BL13"/>
    <mergeCell ref="BM13:BZ13"/>
    <mergeCell ref="CA13:CN13"/>
    <mergeCell ref="CO13:DD13"/>
    <mergeCell ref="BM11:BZ11"/>
    <mergeCell ref="CA11:CN11"/>
    <mergeCell ref="CO11:DD11"/>
    <mergeCell ref="A12:F12"/>
    <mergeCell ref="H12:Y12"/>
    <mergeCell ref="Z12:AJ12"/>
    <mergeCell ref="AK12:AU12"/>
    <mergeCell ref="AV12:BL12"/>
    <mergeCell ref="BM12:BZ12"/>
    <mergeCell ref="CA12:CN12"/>
    <mergeCell ref="AK9:AU10"/>
    <mergeCell ref="BM9:BZ10"/>
    <mergeCell ref="CA9:DD9"/>
    <mergeCell ref="CA10:CN10"/>
    <mergeCell ref="CO10:DD10"/>
    <mergeCell ref="A11:F11"/>
    <mergeCell ref="G11:Y11"/>
    <mergeCell ref="Z11:AJ11"/>
    <mergeCell ref="AK11:AU11"/>
    <mergeCell ref="AV11:BL11"/>
    <mergeCell ref="BV3:CL3"/>
    <mergeCell ref="A6:F10"/>
    <mergeCell ref="G6:Y10"/>
    <mergeCell ref="Z6:AU8"/>
    <mergeCell ref="AV6:BL10"/>
    <mergeCell ref="BM6:DD6"/>
    <mergeCell ref="BM7:CB7"/>
    <mergeCell ref="CC7:CI7"/>
    <mergeCell ref="CJ7:DD7"/>
    <mergeCell ref="Z9:AJ1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18"/>
  <sheetViews>
    <sheetView view="pageBreakPreview" zoomScaleSheetLayoutView="100" workbookViewId="0" topLeftCell="A1">
      <selection activeCell="BK15" sqref="BK15"/>
    </sheetView>
  </sheetViews>
  <sheetFormatPr defaultColWidth="0.875" defaultRowHeight="12.75"/>
  <cols>
    <col min="1" max="5" width="0.875" style="1" customWidth="1"/>
    <col min="6" max="6" width="0.2421875" style="1" customWidth="1"/>
    <col min="7" max="24" width="0.875" style="1" customWidth="1"/>
    <col min="25" max="25" width="0.37109375" style="1" customWidth="1"/>
    <col min="26" max="33" width="0.875" style="1" customWidth="1"/>
    <col min="34" max="35" width="0.37109375" style="1" customWidth="1"/>
    <col min="36" max="48" width="0.875" style="1" customWidth="1"/>
    <col min="49" max="49" width="2.125" style="1" customWidth="1"/>
    <col min="50" max="61" width="0.875" style="1" customWidth="1"/>
    <col min="62" max="62" width="2.375" style="1" customWidth="1"/>
    <col min="63" max="16384" width="0.875" style="1" customWidth="1"/>
  </cols>
  <sheetData>
    <row r="1" ht="14.25" customHeight="1">
      <c r="FK1" s="7" t="s">
        <v>10</v>
      </c>
    </row>
    <row r="2" ht="12.75" customHeight="1"/>
    <row r="3" spans="1:139" s="8" customFormat="1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DS3" s="9" t="s">
        <v>11</v>
      </c>
      <c r="DT3" s="80" t="s">
        <v>24</v>
      </c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" t="s">
        <v>12</v>
      </c>
    </row>
    <row r="4" spans="1:138" s="8" customFormat="1" ht="14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DR4" s="9" t="s">
        <v>82</v>
      </c>
      <c r="DS4" s="9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</row>
    <row r="5" ht="6" customHeight="1"/>
    <row r="6" spans="1:167" s="2" customFormat="1" ht="33" customHeight="1">
      <c r="A6" s="144" t="s">
        <v>4</v>
      </c>
      <c r="B6" s="145"/>
      <c r="C6" s="145"/>
      <c r="D6" s="145"/>
      <c r="E6" s="145"/>
      <c r="F6" s="146"/>
      <c r="G6" s="144" t="s">
        <v>22</v>
      </c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6"/>
      <c r="AK6" s="179" t="s">
        <v>5</v>
      </c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1"/>
      <c r="BK6" s="191" t="s">
        <v>13</v>
      </c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3"/>
      <c r="BZ6" s="179" t="s">
        <v>19</v>
      </c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0"/>
      <c r="DZ6" s="180"/>
      <c r="EA6" s="180"/>
      <c r="EB6" s="180"/>
      <c r="EC6" s="180"/>
      <c r="ED6" s="180"/>
      <c r="EE6" s="180"/>
      <c r="EF6" s="180"/>
      <c r="EG6" s="181"/>
      <c r="EH6" s="144" t="s">
        <v>18</v>
      </c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6"/>
    </row>
    <row r="7" spans="1:167" s="2" customFormat="1" ht="24" customHeight="1">
      <c r="A7" s="188"/>
      <c r="B7" s="189"/>
      <c r="C7" s="189"/>
      <c r="D7" s="189"/>
      <c r="E7" s="189"/>
      <c r="F7" s="190"/>
      <c r="G7" s="188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90"/>
      <c r="AK7" s="182" t="s">
        <v>6</v>
      </c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4"/>
      <c r="AX7" s="182" t="s">
        <v>7</v>
      </c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4"/>
      <c r="BK7" s="194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6"/>
      <c r="BZ7" s="179" t="s">
        <v>16</v>
      </c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1"/>
      <c r="DD7" s="179" t="s">
        <v>17</v>
      </c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1"/>
      <c r="EH7" s="147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9"/>
    </row>
    <row r="8" spans="1:167" s="2" customFormat="1" ht="88.5" customHeight="1">
      <c r="A8" s="147"/>
      <c r="B8" s="148"/>
      <c r="C8" s="148"/>
      <c r="D8" s="148"/>
      <c r="E8" s="148"/>
      <c r="F8" s="149"/>
      <c r="G8" s="147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9"/>
      <c r="AK8" s="185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7"/>
      <c r="AX8" s="185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7"/>
      <c r="BK8" s="197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9"/>
      <c r="BZ8" s="150" t="s">
        <v>20</v>
      </c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1" t="s">
        <v>14</v>
      </c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3"/>
      <c r="DD8" s="150" t="s">
        <v>20</v>
      </c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1" t="s">
        <v>14</v>
      </c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3"/>
      <c r="EH8" s="150" t="s">
        <v>21</v>
      </c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1" t="s">
        <v>15</v>
      </c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  <c r="FH8" s="152"/>
      <c r="FI8" s="152"/>
      <c r="FJ8" s="152"/>
      <c r="FK8" s="153"/>
    </row>
    <row r="9" spans="1:167" s="3" customFormat="1" ht="14.25" customHeight="1">
      <c r="A9" s="169">
        <v>1</v>
      </c>
      <c r="B9" s="169"/>
      <c r="C9" s="169"/>
      <c r="D9" s="169"/>
      <c r="E9" s="169"/>
      <c r="F9" s="169"/>
      <c r="G9" s="154">
        <v>2</v>
      </c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>
        <v>3</v>
      </c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>
        <v>4</v>
      </c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>
        <v>5</v>
      </c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>
        <v>6</v>
      </c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>
        <v>7</v>
      </c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>
        <v>8</v>
      </c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>
        <v>9</v>
      </c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>
        <v>10</v>
      </c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>
        <v>11</v>
      </c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4"/>
      <c r="FK9" s="154"/>
    </row>
    <row r="10" spans="1:167" ht="58.5" customHeight="1">
      <c r="A10" s="170" t="s">
        <v>28</v>
      </c>
      <c r="B10" s="171"/>
      <c r="C10" s="171"/>
      <c r="D10" s="171"/>
      <c r="E10" s="171"/>
      <c r="F10" s="172"/>
      <c r="G10" s="4"/>
      <c r="H10" s="160" t="s">
        <v>83</v>
      </c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1"/>
      <c r="AK10" s="157" t="s">
        <v>26</v>
      </c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 t="s">
        <v>27</v>
      </c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76" t="s">
        <v>65</v>
      </c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1">
        <f>BZ12+BZ13+BZ14</f>
        <v>0</v>
      </c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1">
        <f>CN12+CN13+CN14</f>
        <v>0</v>
      </c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1">
        <f>DD12+DD13+DD14</f>
        <v>0</v>
      </c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1">
        <f>DR12+DR13+DR14</f>
        <v>0</v>
      </c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1">
        <f>EH12+EH13+EH14</f>
        <v>0</v>
      </c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1">
        <f>EV12+EV13+EV14</f>
        <v>0</v>
      </c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</row>
    <row r="11" spans="1:167" ht="13.5" customHeight="1">
      <c r="A11" s="173"/>
      <c r="B11" s="174"/>
      <c r="C11" s="174"/>
      <c r="D11" s="174"/>
      <c r="E11" s="174"/>
      <c r="F11" s="175"/>
      <c r="G11" s="5"/>
      <c r="H11" s="177" t="s">
        <v>0</v>
      </c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</row>
    <row r="12" spans="1:167" s="3" customFormat="1" ht="30.75" customHeight="1">
      <c r="A12" s="162"/>
      <c r="B12" s="163"/>
      <c r="C12" s="163"/>
      <c r="D12" s="163"/>
      <c r="E12" s="163"/>
      <c r="F12" s="164"/>
      <c r="G12" s="6"/>
      <c r="H12" s="158" t="s">
        <v>1</v>
      </c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9"/>
      <c r="AK12" s="157" t="s">
        <v>26</v>
      </c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 t="s">
        <v>27</v>
      </c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6" t="s">
        <v>65</v>
      </c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40">
        <v>0</v>
      </c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>
        <v>0</v>
      </c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>
        <v>0</v>
      </c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>
        <v>0</v>
      </c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>
        <v>0</v>
      </c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>
        <v>0</v>
      </c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</row>
    <row r="13" spans="1:167" s="3" customFormat="1" ht="15.75" customHeight="1">
      <c r="A13" s="162"/>
      <c r="B13" s="163"/>
      <c r="C13" s="163"/>
      <c r="D13" s="163"/>
      <c r="E13" s="163"/>
      <c r="F13" s="164"/>
      <c r="G13" s="6"/>
      <c r="H13" s="158" t="s">
        <v>2</v>
      </c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9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6" t="s">
        <v>65</v>
      </c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40">
        <v>0</v>
      </c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>
        <v>0</v>
      </c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>
        <v>0</v>
      </c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>
        <v>0</v>
      </c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>
        <f>DD13-BZ13</f>
        <v>0</v>
      </c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>
        <f>DR13-CN13</f>
        <v>0</v>
      </c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</row>
    <row r="14" spans="1:167" s="3" customFormat="1" ht="43.5" customHeight="1">
      <c r="A14" s="165"/>
      <c r="B14" s="166"/>
      <c r="C14" s="166"/>
      <c r="D14" s="166"/>
      <c r="E14" s="166"/>
      <c r="F14" s="167"/>
      <c r="G14" s="6"/>
      <c r="H14" s="158" t="s">
        <v>3</v>
      </c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9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6" t="s">
        <v>65</v>
      </c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40">
        <v>0</v>
      </c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>
        <v>0</v>
      </c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>
        <v>0</v>
      </c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>
        <v>0</v>
      </c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>
        <f>DD14-BZ14</f>
        <v>0</v>
      </c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>
        <f>DR14-CN14</f>
        <v>0</v>
      </c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</row>
    <row r="15" s="13" customFormat="1" ht="3.75" customHeight="1"/>
    <row r="16" spans="1:167" s="11" customFormat="1" ht="12.75" customHeight="1">
      <c r="A16" s="72" t="s">
        <v>23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</row>
    <row r="17" spans="1:167" s="11" customFormat="1" ht="24.75" customHeight="1">
      <c r="A17" s="72" t="s">
        <v>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</row>
    <row r="18" spans="1:167" s="11" customFormat="1" ht="12.75" customHeight="1">
      <c r="A18" s="12" t="s">
        <v>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</row>
  </sheetData>
  <sheetProtection/>
  <mergeCells count="85">
    <mergeCell ref="DD13:DQ13"/>
    <mergeCell ref="DR13:EG13"/>
    <mergeCell ref="BZ10:CM10"/>
    <mergeCell ref="CN10:DC10"/>
    <mergeCell ref="DD10:DQ10"/>
    <mergeCell ref="DR10:EG10"/>
    <mergeCell ref="DD12:DQ12"/>
    <mergeCell ref="DR12:EG12"/>
    <mergeCell ref="A6:F8"/>
    <mergeCell ref="G6:AJ8"/>
    <mergeCell ref="AK6:BJ6"/>
    <mergeCell ref="BK6:BY8"/>
    <mergeCell ref="CN9:DC9"/>
    <mergeCell ref="DD9:DQ9"/>
    <mergeCell ref="BZ6:EG6"/>
    <mergeCell ref="AK7:AW8"/>
    <mergeCell ref="AX7:BJ8"/>
    <mergeCell ref="BZ7:DC7"/>
    <mergeCell ref="H13:AJ13"/>
    <mergeCell ref="AK13:AW13"/>
    <mergeCell ref="AK11:AW11"/>
    <mergeCell ref="CN13:DC13"/>
    <mergeCell ref="DD7:EG7"/>
    <mergeCell ref="BZ8:CM8"/>
    <mergeCell ref="CN8:DC8"/>
    <mergeCell ref="DD8:DQ8"/>
    <mergeCell ref="DR8:EG8"/>
    <mergeCell ref="BZ9:CM9"/>
    <mergeCell ref="DR9:EG9"/>
    <mergeCell ref="A9:F9"/>
    <mergeCell ref="A10:F10"/>
    <mergeCell ref="A11:F11"/>
    <mergeCell ref="AX9:BJ9"/>
    <mergeCell ref="BK9:BY9"/>
    <mergeCell ref="AX10:BJ10"/>
    <mergeCell ref="BK10:BY10"/>
    <mergeCell ref="H11:AJ11"/>
    <mergeCell ref="G9:AJ9"/>
    <mergeCell ref="AK9:AW9"/>
    <mergeCell ref="A12:F12"/>
    <mergeCell ref="A13:F13"/>
    <mergeCell ref="A14:F14"/>
    <mergeCell ref="CN11:DC11"/>
    <mergeCell ref="BZ11:CM11"/>
    <mergeCell ref="BZ12:CM12"/>
    <mergeCell ref="CN12:DC12"/>
    <mergeCell ref="BK13:BY13"/>
    <mergeCell ref="AX11:BJ11"/>
    <mergeCell ref="BK11:BY11"/>
    <mergeCell ref="H14:AJ14"/>
    <mergeCell ref="AK14:AW14"/>
    <mergeCell ref="BZ14:CM14"/>
    <mergeCell ref="CN14:DC14"/>
    <mergeCell ref="AK10:AW10"/>
    <mergeCell ref="H10:AJ10"/>
    <mergeCell ref="H12:AJ12"/>
    <mergeCell ref="AK12:AW12"/>
    <mergeCell ref="DD14:DQ14"/>
    <mergeCell ref="DD11:DQ11"/>
    <mergeCell ref="DR11:EG11"/>
    <mergeCell ref="DR14:EG14"/>
    <mergeCell ref="AX14:BJ14"/>
    <mergeCell ref="BK14:BY14"/>
    <mergeCell ref="AX12:BJ12"/>
    <mergeCell ref="BK12:BY12"/>
    <mergeCell ref="AX13:BJ13"/>
    <mergeCell ref="BZ13:CM13"/>
    <mergeCell ref="EH11:EU11"/>
    <mergeCell ref="EV11:FK11"/>
    <mergeCell ref="EH6:FK7"/>
    <mergeCell ref="EH8:EU8"/>
    <mergeCell ref="EV8:FK8"/>
    <mergeCell ref="EV9:FK9"/>
    <mergeCell ref="EH9:EU9"/>
    <mergeCell ref="EH10:EU10"/>
    <mergeCell ref="EV12:FK12"/>
    <mergeCell ref="EH13:EU13"/>
    <mergeCell ref="EV13:FK13"/>
    <mergeCell ref="DT3:EH3"/>
    <mergeCell ref="A17:FK17"/>
    <mergeCell ref="A16:FK16"/>
    <mergeCell ref="EH14:EU14"/>
    <mergeCell ref="EV14:FK14"/>
    <mergeCell ref="EH12:EU12"/>
    <mergeCell ref="EV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22"/>
  <sheetViews>
    <sheetView view="pageBreakPreview" zoomScaleSheetLayoutView="100" zoomScalePageLayoutView="0" workbookViewId="0" topLeftCell="A1">
      <selection activeCell="GM15" sqref="GM15"/>
    </sheetView>
  </sheetViews>
  <sheetFormatPr defaultColWidth="0.875" defaultRowHeight="12.75"/>
  <cols>
    <col min="1" max="22" width="0.875" style="1" customWidth="1"/>
    <col min="23" max="23" width="6.625" style="1" customWidth="1"/>
    <col min="24" max="16384" width="0.875" style="1" customWidth="1"/>
  </cols>
  <sheetData>
    <row r="1" ht="14.25" customHeight="1">
      <c r="FK1" s="7" t="s">
        <v>29</v>
      </c>
    </row>
    <row r="2" ht="12.75" customHeight="1"/>
    <row r="3" spans="1:147" s="8" customFormat="1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EA3" s="9" t="s">
        <v>30</v>
      </c>
      <c r="EB3" s="80" t="s">
        <v>59</v>
      </c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" t="s">
        <v>31</v>
      </c>
    </row>
    <row r="4" spans="130:131" ht="13.5" customHeight="1">
      <c r="DZ4" s="9" t="s">
        <v>82</v>
      </c>
      <c r="EA4" s="9" t="s">
        <v>82</v>
      </c>
    </row>
    <row r="5" ht="13.5" customHeight="1">
      <c r="EA5" s="9"/>
    </row>
    <row r="6" spans="1:167" s="2" customFormat="1" ht="15">
      <c r="A6" s="144" t="s">
        <v>4</v>
      </c>
      <c r="B6" s="145"/>
      <c r="C6" s="145"/>
      <c r="D6" s="145"/>
      <c r="E6" s="145"/>
      <c r="F6" s="146"/>
      <c r="G6" s="144" t="s">
        <v>32</v>
      </c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6"/>
      <c r="AF6" s="179" t="s">
        <v>5</v>
      </c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1"/>
      <c r="BF6" s="191" t="s">
        <v>33</v>
      </c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3"/>
      <c r="BR6" s="144" t="s">
        <v>34</v>
      </c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6"/>
      <c r="CL6" s="144" t="s">
        <v>35</v>
      </c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6"/>
      <c r="DH6" s="179" t="s">
        <v>36</v>
      </c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0"/>
      <c r="DZ6" s="180"/>
      <c r="EA6" s="180"/>
      <c r="EB6" s="180"/>
      <c r="EC6" s="180"/>
      <c r="ED6" s="180"/>
      <c r="EE6" s="180"/>
      <c r="EF6" s="180"/>
      <c r="EG6" s="180"/>
      <c r="EH6" s="180"/>
      <c r="EI6" s="180"/>
      <c r="EJ6" s="180"/>
      <c r="EK6" s="180"/>
      <c r="EL6" s="180"/>
      <c r="EM6" s="180"/>
      <c r="EN6" s="180"/>
      <c r="EO6" s="180"/>
      <c r="EP6" s="180"/>
      <c r="EQ6" s="180"/>
      <c r="ER6" s="180"/>
      <c r="ES6" s="180"/>
      <c r="ET6" s="180"/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0"/>
      <c r="FK6" s="181"/>
    </row>
    <row r="7" spans="1:167" s="2" customFormat="1" ht="65.25" customHeight="1">
      <c r="A7" s="147"/>
      <c r="B7" s="148"/>
      <c r="C7" s="148"/>
      <c r="D7" s="148"/>
      <c r="E7" s="148"/>
      <c r="F7" s="149"/>
      <c r="G7" s="147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9"/>
      <c r="AF7" s="150" t="s">
        <v>6</v>
      </c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 t="s">
        <v>7</v>
      </c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97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9"/>
      <c r="BR7" s="147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9"/>
      <c r="CL7" s="147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9"/>
      <c r="DH7" s="150">
        <v>2021</v>
      </c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>
        <v>2022</v>
      </c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>
        <v>2023</v>
      </c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>
        <v>2024</v>
      </c>
      <c r="EY7" s="150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0"/>
    </row>
    <row r="8" spans="1:167" s="3" customFormat="1" ht="14.25" customHeight="1">
      <c r="A8" s="169">
        <v>1</v>
      </c>
      <c r="B8" s="169"/>
      <c r="C8" s="169"/>
      <c r="D8" s="169"/>
      <c r="E8" s="169"/>
      <c r="F8" s="169"/>
      <c r="G8" s="154">
        <v>2</v>
      </c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>
        <v>3</v>
      </c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>
        <v>4</v>
      </c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>
        <v>5</v>
      </c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>
        <v>6</v>
      </c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>
        <v>7</v>
      </c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>
        <v>8</v>
      </c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>
        <v>9</v>
      </c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>
        <v>10</v>
      </c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>
        <v>11</v>
      </c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</row>
    <row r="9" spans="1:167" ht="39.75" customHeight="1">
      <c r="A9" s="170" t="s">
        <v>28</v>
      </c>
      <c r="B9" s="171"/>
      <c r="C9" s="171"/>
      <c r="D9" s="171"/>
      <c r="E9" s="171"/>
      <c r="F9" s="172"/>
      <c r="G9" s="4"/>
      <c r="H9" s="160" t="s">
        <v>86</v>
      </c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1"/>
      <c r="AF9" s="157" t="s">
        <v>78</v>
      </c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 t="s">
        <v>80</v>
      </c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141">
        <f>CL11</f>
        <v>2323.22955</v>
      </c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>
        <f>DH11</f>
        <v>75.65521666666667</v>
      </c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>
        <f>DV11</f>
        <v>2247.5743333333335</v>
      </c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>
        <f>EJ11</f>
        <v>0</v>
      </c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>
        <f>EX11</f>
        <v>0</v>
      </c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</row>
    <row r="10" spans="1:167" ht="13.5" customHeight="1">
      <c r="A10" s="173"/>
      <c r="B10" s="174"/>
      <c r="C10" s="174"/>
      <c r="D10" s="174"/>
      <c r="E10" s="174"/>
      <c r="F10" s="175"/>
      <c r="G10" s="5"/>
      <c r="H10" s="177" t="s">
        <v>0</v>
      </c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3"/>
      <c r="EI10" s="203"/>
      <c r="EJ10" s="203"/>
      <c r="EK10" s="203"/>
      <c r="EL10" s="203"/>
      <c r="EM10" s="203"/>
      <c r="EN10" s="203"/>
      <c r="EO10" s="203"/>
      <c r="EP10" s="203"/>
      <c r="EQ10" s="203"/>
      <c r="ER10" s="203"/>
      <c r="ES10" s="203"/>
      <c r="ET10" s="203"/>
      <c r="EU10" s="203"/>
      <c r="EV10" s="203"/>
      <c r="EW10" s="203"/>
      <c r="EX10" s="203"/>
      <c r="EY10" s="203"/>
      <c r="EZ10" s="203"/>
      <c r="FA10" s="203"/>
      <c r="FB10" s="203"/>
      <c r="FC10" s="203"/>
      <c r="FD10" s="203"/>
      <c r="FE10" s="203"/>
      <c r="FF10" s="203"/>
      <c r="FG10" s="203"/>
      <c r="FH10" s="203"/>
      <c r="FI10" s="203"/>
      <c r="FJ10" s="203"/>
      <c r="FK10" s="203"/>
    </row>
    <row r="11" spans="1:167" s="3" customFormat="1" ht="30.75" customHeight="1">
      <c r="A11" s="162"/>
      <c r="B11" s="163"/>
      <c r="C11" s="163"/>
      <c r="D11" s="163"/>
      <c r="E11" s="163"/>
      <c r="F11" s="164"/>
      <c r="G11" s="6"/>
      <c r="H11" s="158" t="s">
        <v>1</v>
      </c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9"/>
      <c r="AF11" s="157" t="s">
        <v>78</v>
      </c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 t="s">
        <v>80</v>
      </c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141">
        <f>DH11+DV11+EJ11+EX11</f>
        <v>2323.22955</v>
      </c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>
        <f>90.78626/1.2</f>
        <v>75.65521666666667</v>
      </c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>
        <f>2697.0892/1.2</f>
        <v>2247.5743333333335</v>
      </c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>
        <v>0</v>
      </c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>
        <v>0</v>
      </c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</row>
    <row r="12" spans="1:167" s="3" customFormat="1" ht="30.75" customHeight="1">
      <c r="A12" s="162"/>
      <c r="B12" s="163"/>
      <c r="C12" s="163"/>
      <c r="D12" s="163"/>
      <c r="E12" s="163"/>
      <c r="F12" s="164"/>
      <c r="G12" s="6"/>
      <c r="H12" s="158" t="s">
        <v>2</v>
      </c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9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140">
        <v>0</v>
      </c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>
        <v>0</v>
      </c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>
        <v>0</v>
      </c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>
        <v>0</v>
      </c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>
        <v>0</v>
      </c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</row>
    <row r="13" spans="1:167" s="3" customFormat="1" ht="59.25" customHeight="1">
      <c r="A13" s="165"/>
      <c r="B13" s="166"/>
      <c r="C13" s="166"/>
      <c r="D13" s="166"/>
      <c r="E13" s="166"/>
      <c r="F13" s="167"/>
      <c r="G13" s="6"/>
      <c r="H13" s="158" t="s">
        <v>3</v>
      </c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9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140">
        <v>0</v>
      </c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>
        <v>0</v>
      </c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>
        <v>0</v>
      </c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>
        <v>0</v>
      </c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>
        <v>0</v>
      </c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</row>
    <row r="14" spans="1:167" ht="49.5" customHeight="1">
      <c r="A14" s="204" t="s">
        <v>79</v>
      </c>
      <c r="B14" s="205"/>
      <c r="C14" s="205"/>
      <c r="D14" s="205"/>
      <c r="E14" s="205"/>
      <c r="F14" s="206"/>
      <c r="G14" s="4"/>
      <c r="H14" s="160" t="s">
        <v>87</v>
      </c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1"/>
      <c r="AF14" s="157" t="s">
        <v>78</v>
      </c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 t="s">
        <v>80</v>
      </c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141">
        <f>DH14+DV14+EJ14+EX14</f>
        <v>81001.80521666667</v>
      </c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>
        <f>DH16</f>
        <v>81001.80521666667</v>
      </c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>
        <f>DV16</f>
        <v>0</v>
      </c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>
        <f>EJ16</f>
        <v>0</v>
      </c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>
        <v>0</v>
      </c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</row>
    <row r="15" spans="1:167" ht="13.5" customHeight="1">
      <c r="A15" s="173"/>
      <c r="B15" s="174"/>
      <c r="C15" s="174"/>
      <c r="D15" s="174"/>
      <c r="E15" s="174"/>
      <c r="F15" s="175"/>
      <c r="G15" s="5"/>
      <c r="H15" s="177" t="s">
        <v>0</v>
      </c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203"/>
      <c r="DV15" s="203"/>
      <c r="DW15" s="203"/>
      <c r="DX15" s="203"/>
      <c r="DY15" s="203"/>
      <c r="DZ15" s="203"/>
      <c r="EA15" s="203"/>
      <c r="EB15" s="203"/>
      <c r="EC15" s="203"/>
      <c r="ED15" s="203"/>
      <c r="EE15" s="203"/>
      <c r="EF15" s="203"/>
      <c r="EG15" s="203"/>
      <c r="EH15" s="203"/>
      <c r="EI15" s="203"/>
      <c r="EJ15" s="203"/>
      <c r="EK15" s="203"/>
      <c r="EL15" s="203"/>
      <c r="EM15" s="203"/>
      <c r="EN15" s="203"/>
      <c r="EO15" s="203"/>
      <c r="EP15" s="203"/>
      <c r="EQ15" s="203"/>
      <c r="ER15" s="203"/>
      <c r="ES15" s="203"/>
      <c r="ET15" s="203"/>
      <c r="EU15" s="203"/>
      <c r="EV15" s="203"/>
      <c r="EW15" s="203"/>
      <c r="EX15" s="203"/>
      <c r="EY15" s="203"/>
      <c r="EZ15" s="203"/>
      <c r="FA15" s="203"/>
      <c r="FB15" s="203"/>
      <c r="FC15" s="203"/>
      <c r="FD15" s="203"/>
      <c r="FE15" s="203"/>
      <c r="FF15" s="203"/>
      <c r="FG15" s="203"/>
      <c r="FH15" s="203"/>
      <c r="FI15" s="203"/>
      <c r="FJ15" s="203"/>
      <c r="FK15" s="203"/>
    </row>
    <row r="16" spans="1:167" s="3" customFormat="1" ht="30.75" customHeight="1">
      <c r="A16" s="162"/>
      <c r="B16" s="163"/>
      <c r="C16" s="163"/>
      <c r="D16" s="163"/>
      <c r="E16" s="163"/>
      <c r="F16" s="164"/>
      <c r="G16" s="6"/>
      <c r="H16" s="158" t="s">
        <v>1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9"/>
      <c r="AF16" s="157" t="s">
        <v>78</v>
      </c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 t="s">
        <v>80</v>
      </c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140">
        <f>DH16+DV16+EJ16+EX16</f>
        <v>81001.80521666667</v>
      </c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>
        <f>97202166.26/1000/1.2</f>
        <v>81001.80521666667</v>
      </c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>
        <v>0</v>
      </c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>
        <v>0</v>
      </c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>
        <v>0</v>
      </c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</row>
    <row r="17" spans="1:167" s="3" customFormat="1" ht="30.75" customHeight="1">
      <c r="A17" s="162"/>
      <c r="B17" s="163"/>
      <c r="C17" s="163"/>
      <c r="D17" s="163"/>
      <c r="E17" s="163"/>
      <c r="F17" s="164"/>
      <c r="G17" s="6"/>
      <c r="H17" s="158" t="s">
        <v>2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9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140">
        <f>DH17+DV17+EJ17+EX17</f>
        <v>0</v>
      </c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>
        <v>0</v>
      </c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>
        <v>0</v>
      </c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>
        <v>0</v>
      </c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>
        <v>0</v>
      </c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</row>
    <row r="18" spans="1:167" s="3" customFormat="1" ht="59.25" customHeight="1">
      <c r="A18" s="165"/>
      <c r="B18" s="166"/>
      <c r="C18" s="166"/>
      <c r="D18" s="166"/>
      <c r="E18" s="166"/>
      <c r="F18" s="167"/>
      <c r="G18" s="6"/>
      <c r="H18" s="158" t="s">
        <v>3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9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140">
        <f>DH18+DV18+EJ18+EX18</f>
        <v>0</v>
      </c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>
        <v>0</v>
      </c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>
        <v>0</v>
      </c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>
        <v>0</v>
      </c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>
        <v>0</v>
      </c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</row>
    <row r="19" s="13" customFormat="1" ht="3.75" customHeight="1"/>
    <row r="20" spans="1:167" s="11" customFormat="1" ht="12.75" customHeight="1">
      <c r="A20" s="72" t="s">
        <v>37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</row>
    <row r="21" spans="1:167" s="11" customFormat="1" ht="24.75" customHeight="1">
      <c r="A21" s="72" t="s">
        <v>9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</row>
    <row r="22" spans="1:167" s="11" customFormat="1" ht="12.75" customHeight="1">
      <c r="A22" s="12" t="s">
        <v>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</row>
  </sheetData>
  <sheetProtection/>
  <mergeCells count="137">
    <mergeCell ref="A21:FK21"/>
    <mergeCell ref="CL18:DG18"/>
    <mergeCell ref="DH18:DU18"/>
    <mergeCell ref="DV18:EI18"/>
    <mergeCell ref="EJ18:EW18"/>
    <mergeCell ref="EX18:FK18"/>
    <mergeCell ref="A20:FK20"/>
    <mergeCell ref="A18:F18"/>
    <mergeCell ref="H18:AE18"/>
    <mergeCell ref="AF18:AR18"/>
    <mergeCell ref="AS18:BE18"/>
    <mergeCell ref="BF18:BQ18"/>
    <mergeCell ref="BR18:CK18"/>
    <mergeCell ref="BR17:CK17"/>
    <mergeCell ref="CL17:DG17"/>
    <mergeCell ref="DH17:DU17"/>
    <mergeCell ref="DV17:EI17"/>
    <mergeCell ref="EJ17:EW17"/>
    <mergeCell ref="EX17:FK17"/>
    <mergeCell ref="CL16:DG16"/>
    <mergeCell ref="DH16:DU16"/>
    <mergeCell ref="DV16:EI16"/>
    <mergeCell ref="EJ16:EW16"/>
    <mergeCell ref="EX16:FK16"/>
    <mergeCell ref="A17:F17"/>
    <mergeCell ref="H17:AE17"/>
    <mergeCell ref="AF17:AR17"/>
    <mergeCell ref="AS17:BE17"/>
    <mergeCell ref="BF17:BQ17"/>
    <mergeCell ref="A16:F16"/>
    <mergeCell ref="H16:AE16"/>
    <mergeCell ref="AF16:AR16"/>
    <mergeCell ref="AS16:BE16"/>
    <mergeCell ref="BF16:BQ16"/>
    <mergeCell ref="BR16:CK16"/>
    <mergeCell ref="BR15:CK15"/>
    <mergeCell ref="CL15:DG15"/>
    <mergeCell ref="DH15:DU15"/>
    <mergeCell ref="DV15:EI15"/>
    <mergeCell ref="EJ15:EW15"/>
    <mergeCell ref="EX15:FK15"/>
    <mergeCell ref="CL14:DG14"/>
    <mergeCell ref="DH14:DU14"/>
    <mergeCell ref="DV14:EI14"/>
    <mergeCell ref="EJ14:EW14"/>
    <mergeCell ref="EX14:FK14"/>
    <mergeCell ref="A15:F15"/>
    <mergeCell ref="H15:AE15"/>
    <mergeCell ref="AF15:AR15"/>
    <mergeCell ref="AS15:BE15"/>
    <mergeCell ref="BF15:BQ15"/>
    <mergeCell ref="A14:F14"/>
    <mergeCell ref="H14:AE14"/>
    <mergeCell ref="AF14:AR14"/>
    <mergeCell ref="AS14:BE14"/>
    <mergeCell ref="BF14:BQ14"/>
    <mergeCell ref="BR14:CK14"/>
    <mergeCell ref="BR13:CK13"/>
    <mergeCell ref="CL13:DG13"/>
    <mergeCell ref="DH13:DU13"/>
    <mergeCell ref="DV13:EI13"/>
    <mergeCell ref="EJ13:EW13"/>
    <mergeCell ref="EX13:FK13"/>
    <mergeCell ref="CL12:DG12"/>
    <mergeCell ref="DH12:DU12"/>
    <mergeCell ref="DV12:EI12"/>
    <mergeCell ref="EJ12:EW12"/>
    <mergeCell ref="EX12:FK12"/>
    <mergeCell ref="A13:F13"/>
    <mergeCell ref="H13:AE13"/>
    <mergeCell ref="AF13:AR13"/>
    <mergeCell ref="AS13:BE13"/>
    <mergeCell ref="BF13:BQ13"/>
    <mergeCell ref="A12:F12"/>
    <mergeCell ref="H12:AE12"/>
    <mergeCell ref="AF12:AR12"/>
    <mergeCell ref="AS12:BE12"/>
    <mergeCell ref="BF12:BQ12"/>
    <mergeCell ref="BR12:CK12"/>
    <mergeCell ref="BR11:CK11"/>
    <mergeCell ref="CL11:DG11"/>
    <mergeCell ref="DH11:DU11"/>
    <mergeCell ref="DV11:EI11"/>
    <mergeCell ref="EJ11:EW11"/>
    <mergeCell ref="EX11:FK11"/>
    <mergeCell ref="CL10:DG10"/>
    <mergeCell ref="DH10:DU10"/>
    <mergeCell ref="DV10:EI10"/>
    <mergeCell ref="EJ10:EW10"/>
    <mergeCell ref="EX10:FK10"/>
    <mergeCell ref="A11:F11"/>
    <mergeCell ref="H11:AE11"/>
    <mergeCell ref="AF11:AR11"/>
    <mergeCell ref="AS11:BE11"/>
    <mergeCell ref="BF11:BQ11"/>
    <mergeCell ref="A10:F10"/>
    <mergeCell ref="H10:AE10"/>
    <mergeCell ref="AF10:AR10"/>
    <mergeCell ref="AS10:BE10"/>
    <mergeCell ref="BF10:BQ10"/>
    <mergeCell ref="BR10:CK10"/>
    <mergeCell ref="BR9:CK9"/>
    <mergeCell ref="CL9:DG9"/>
    <mergeCell ref="DH9:DU9"/>
    <mergeCell ref="DV9:EI9"/>
    <mergeCell ref="EJ9:EW9"/>
    <mergeCell ref="EX9:FK9"/>
    <mergeCell ref="CL8:DG8"/>
    <mergeCell ref="DH8:DU8"/>
    <mergeCell ref="DV8:EI8"/>
    <mergeCell ref="EJ8:EW8"/>
    <mergeCell ref="EX8:FK8"/>
    <mergeCell ref="A9:F9"/>
    <mergeCell ref="H9:AE9"/>
    <mergeCell ref="AF9:AR9"/>
    <mergeCell ref="AS9:BE9"/>
    <mergeCell ref="BF9:BQ9"/>
    <mergeCell ref="DH7:DU7"/>
    <mergeCell ref="DV7:EI7"/>
    <mergeCell ref="EJ7:EW7"/>
    <mergeCell ref="EX7:FK7"/>
    <mergeCell ref="A8:F8"/>
    <mergeCell ref="G8:AE8"/>
    <mergeCell ref="AF8:AR8"/>
    <mergeCell ref="AS8:BE8"/>
    <mergeCell ref="BF8:BQ8"/>
    <mergeCell ref="BR8:CK8"/>
    <mergeCell ref="EB3:EP3"/>
    <mergeCell ref="A6:F7"/>
    <mergeCell ref="G6:AE7"/>
    <mergeCell ref="AF6:BE6"/>
    <mergeCell ref="BF6:BQ7"/>
    <mergeCell ref="BR6:CK7"/>
    <mergeCell ref="CL6:DG7"/>
    <mergeCell ref="DH6:FK6"/>
    <mergeCell ref="AF7:AR7"/>
    <mergeCell ref="AS7:BE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2021-07-13T13:15:44Z</cp:lastPrinted>
  <dcterms:created xsi:type="dcterms:W3CDTF">2011-01-28T08:18:11Z</dcterms:created>
  <dcterms:modified xsi:type="dcterms:W3CDTF">2021-07-14T05:53:47Z</dcterms:modified>
  <cp:category/>
  <cp:version/>
  <cp:contentType/>
  <cp:contentStatus/>
</cp:coreProperties>
</file>